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/>
  <mc:AlternateContent xmlns:mc="http://schemas.openxmlformats.org/markup-compatibility/2006">
    <mc:Choice Requires="x15">
      <x15ac:absPath xmlns:x15ac="http://schemas.microsoft.com/office/spreadsheetml/2010/11/ac" url="C:\Users\user\Dysk Google\3_LIFE_BALT\4_ZAMÓWIENIA\201811xx_usuwanie drzew_III przetarg\"/>
    </mc:Choice>
  </mc:AlternateContent>
  <xr:revisionPtr revIDLastSave="0" documentId="13_ncr:1_{5B9D7510-30CB-4EE4-89CB-71A4E4DBBE3F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Arkusz1!$A$2:$H$9</definedName>
  </definedNames>
  <calcPr calcId="162913"/>
</workbook>
</file>

<file path=xl/calcChain.xml><?xml version="1.0" encoding="utf-8"?>
<calcChain xmlns="http://schemas.openxmlformats.org/spreadsheetml/2006/main">
  <c r="J7" i="1" l="1"/>
  <c r="J5" i="1"/>
  <c r="E12" i="1"/>
  <c r="E11" i="1"/>
  <c r="E4" i="1"/>
  <c r="I4" i="1"/>
  <c r="I5" i="1"/>
  <c r="I6" i="1"/>
  <c r="I7" i="1"/>
  <c r="I8" i="1"/>
  <c r="I3" i="1"/>
  <c r="G9" i="1" l="1"/>
  <c r="F9" i="1"/>
  <c r="E9" i="1"/>
</calcChain>
</file>

<file path=xl/sharedStrings.xml><?xml version="1.0" encoding="utf-8"?>
<sst xmlns="http://schemas.openxmlformats.org/spreadsheetml/2006/main" count="36" uniqueCount="34">
  <si>
    <t>Wydzielenie</t>
  </si>
  <si>
    <t>65An</t>
  </si>
  <si>
    <t>83t</t>
  </si>
  <si>
    <t>65l</t>
  </si>
  <si>
    <t>65bx</t>
  </si>
  <si>
    <t>83gx</t>
  </si>
  <si>
    <t>Biomasa</t>
  </si>
  <si>
    <t>Usunięcie wszystkich drzew, z nalotem i podrostem, z powierzchni poeksploatacyjnej.</t>
  </si>
  <si>
    <t>Z całej powierzchni wydzielenia: usunięcie wszystkich drzew, z nalotem i podrostem z powierzchni poeksploatacyjnej.</t>
  </si>
  <si>
    <t>Opis działania</t>
  </si>
  <si>
    <t>Częściowe usunięcie</t>
  </si>
  <si>
    <t>Usun. nalotu, odrośli, podrostu</t>
  </si>
  <si>
    <t>Powierzchnia w ha 
(oszacowana z GIS na podstawie zasięgu zabiegu wkreślonego na fotomapie; zgodna z warstwą shp; nie musi być zgodna z ewidencyjną powierzchnią wydzieleń)</t>
  </si>
  <si>
    <t>Całkowite usunięcie drzew</t>
  </si>
  <si>
    <t>Opis powierzchni</t>
  </si>
  <si>
    <t>Na powierzchni luki w drzewostanie zajętej przez mszar usunąć wszystkie drzewa, także naloty i podrosty, a 10-15 metrowy pas drzewostanu wokół luki rozrzedzić do pokrycia 30% (usuwając w tym pasie 50% obecnie rosnących drzew).</t>
  </si>
  <si>
    <t>Na powierzchni luki zajętej przez mszar usunąć wszystkie drzewa; z tej powierzchni  usunąć także naloty i podrosty.</t>
  </si>
  <si>
    <t>Powierzchnia mszaru, na której  kilka lat temu było wykonane wycinanie drzew. Obecnie  zabieg jest do powtórzenia w większej części wydzielenia. W jego częściach brzeżnych natomiast zabieg nie był nigdy wykonywany, są one zarośnięte sosnami i/lub brzozami. 
W części mszarnej (5,6 ha): Bardzo obfity nalot/podrost, głównie brzozowy, o wysokości do 0,7 m i średnicy do 3 cm. Do usuniecia z północno-zachodniej części wydzielenia także 13 starych drzew.  Są to sosny  o wysokości  6-11 m (średnio 9 m) i średnicy 26-50 cm (średnio 35).
W częściach brzeżnych: Drzewostan stanowią  sosny i brzozy, o wysokości 3-15 m (średnio 9,5) i średnicy 5-38 cm (średnio 16). Nieliczne są drzewa nieco wyższe i grubsze. 
Por. przykładowe fotografie powierzchni.</t>
  </si>
  <si>
    <t xml:space="preserve">W luce (0,21 ha) do usunięcia z powierzhni jest 5 sosen o wysokości  10-14 m (srednio 12 m) i średnicy 25-40 cm (średnio 34), oraz Obfity nalot/podrost brzozowy (glównie) i sosnowy, o wysokości &lt; 0,7 m i średnicy &lt; 3 cm.
W pasie wokół mszaru sosny, miejscami ze znacznym udziałem brzozy, w większości do wysokości 15 m (średnio - 9 m) i średnicy do 25 cm. Nieliczne drzewa grubsze, do 40 cm średnicy.
Por. przykładowe fotografie powierzchni.
</t>
  </si>
  <si>
    <t>Zarośnięta niskimi sosnami powierzchnia mszaru. Płat niejednorodny, powierzchnia centralna o mniejszym zagęszczeniu drzew i większej ilości nalotu, powierzchnie brzeżne o większym zagęszczeniu drzew i niewielkiej ilości nalotu; ich udział w płacie: 50/50%. Sosny z domieszka brzóz, większość drzew o wysokości do 12 m (średnio 6 m) i średnicy do 25 cm (średnio 15) , nieliczne drzewa nieco wyższe i grubsze.
Por. przykładowe fotografie powierzchni.</t>
  </si>
  <si>
    <t>Powierzchnia poeksploatacyjna, niejednorodna, zagęszczenie, wielkość, średnica  drzew wyższe w jej brzeżnych partiach, a niższe - w części środkowej. W grudniu 2017 bardzo wysoki poziom wody (miejscami stagnuje na powierzchni). Uwaga na torfianki. Drzewostan brzozowy ) na dawnych groblach oraz na wyżej wyniesionych, brzeżnych częściach powierzchni poeksploatacyjnej. Wysokość 90% drzew mieści się w granicach 3-15 m m (średnio 3,9 m), a ich średnica jest w granicach 3-30 cm (średnio 13,7 cm). Są też nieliczne nieco wyższe i grubsze drzewa (stare sosny). 
Por. przykładowe fotografie powierzchni.</t>
  </si>
  <si>
    <t>Powierzchnia poeksploatacyjna, niejednorodna, zagęszczenie, wielkość, średnica  drzew wyższe w jej brzeżnych partiach, a niższe - w części środkowej. W grudniu 2017 bardzo wysoki poziom wody (miejscami stagnuje na powierzchni). Uwaga na torfianki. Drzewostan sosnowo-brzozowy  na dawnych groblach oraz na wyżej wyniesionych, brzeżnych częściach powierzchni poeksploatacyjnej. Wysokość 90% drzew mieści się w granicach 4-15 m m (średnio 8,3 m), a ich średnica jest w granicach 4-20 cm (średnio 9,7 cm). Są też drzewa wyższe (do 18 m) i grubsze (do 42 cm).
Por. przykładowe fotografie powierzchni.</t>
  </si>
  <si>
    <t>Część</t>
  </si>
  <si>
    <r>
      <t xml:space="preserve">Na dwóch powierzchniach mszarnych (5,6 ha) - usunąć naloty i podrosty. W północno-wschodniej części powierzchni usunąć także pozostawione wcześniej duże sosny (13 szt.).  W pozostałej części wydzielenia, w obrębie zalesionej powierzchni mszarnej - usunąć wszystkie drzewa, nalot i podrost. Pozostawić niewielki fragment w północnej części wydzielenia. </t>
    </r>
    <r>
      <rPr>
        <b/>
        <sz val="9"/>
        <rFont val="Calibri"/>
        <family val="2"/>
        <charset val="238"/>
        <scheme val="minor"/>
      </rPr>
      <t>Nie zniszczyć chronionej woskownicy europejskiej.</t>
    </r>
  </si>
  <si>
    <r>
      <t xml:space="preserve">Biomasę należy rozmieścić </t>
    </r>
    <r>
      <rPr>
        <b/>
        <sz val="9"/>
        <rFont val="Calibri"/>
        <family val="2"/>
        <charset val="238"/>
        <scheme val="minor"/>
      </rPr>
      <t>w niewielkich</t>
    </r>
    <r>
      <rPr>
        <sz val="9"/>
        <rFont val="Calibri"/>
        <family val="2"/>
        <charset val="238"/>
        <scheme val="minor"/>
      </rPr>
      <t xml:space="preserve"> stosach  (rozmieszczając je nieregularnie) w obrębie wydzielenia (ale poza mszarem) lub w odległości do 100 m poza nim, w miejscach wskazanych przez pracownika Parku. Przy tworzeniu stosów należ zadbać o takie ułożenie zciętych drzew, aby zajmowały one możliwie małą objętość. Części grubszej biomasy należy, po pocięciu, umieścić na żołtym szlaku (odległośc do szlaku 200m), na wysokości oddz. 65 i 64,  wypełniając nimi (poprzez ułożenie ich w poprzek) dziury i kałuże - w miejscach wskazanych przez pracownika Parku.</t>
    </r>
  </si>
  <si>
    <r>
      <t xml:space="preserve">Biomasę należy rozmieścić </t>
    </r>
    <r>
      <rPr>
        <b/>
        <sz val="9"/>
        <color theme="1"/>
        <rFont val="Calibri"/>
        <family val="2"/>
        <charset val="238"/>
        <scheme val="minor"/>
      </rPr>
      <t>w niewielkich</t>
    </r>
    <r>
      <rPr>
        <sz val="9"/>
        <color theme="1"/>
        <rFont val="Calibri"/>
        <family val="2"/>
        <charset val="238"/>
        <scheme val="minor"/>
      </rPr>
      <t xml:space="preserve"> stosach  (rozmieszczając je nieregularnie) w obrębie wydzielenia (ale poza mszarem) lub w odległości do 100 m poza nim, w miejscach wskazanych przez pracownika Parku. </t>
    </r>
    <r>
      <rPr>
        <sz val="9"/>
        <rFont val="Calibri"/>
        <family val="2"/>
        <charset val="238"/>
        <scheme val="minor"/>
      </rPr>
      <t>Przy tworzeniu stosów należy zadbać o takie ułożenie w nich drewna, aby zajmowały one możliwie małą objętość.</t>
    </r>
  </si>
  <si>
    <t>Usuwanie drzew z torfowisk SPN, 11.2018-12.2019</t>
  </si>
  <si>
    <t>CZĘŚĆ 1, WARIANT II</t>
  </si>
  <si>
    <t>CZĘŚĆ 1, WARIANT I</t>
  </si>
  <si>
    <t>CZĘŚĆ 2, WARIANT I</t>
  </si>
  <si>
    <t>CZĘŚĆ 2, WARIANT II</t>
  </si>
  <si>
    <r>
      <t xml:space="preserve">Biomasę należy usunąć poza wydzielenie, i rozmieścić </t>
    </r>
    <r>
      <rPr>
        <b/>
        <sz val="9"/>
        <rFont val="Calibri"/>
        <family val="2"/>
        <charset val="238"/>
        <scheme val="minor"/>
      </rPr>
      <t>w niewielkich</t>
    </r>
    <r>
      <rPr>
        <sz val="9"/>
        <rFont val="Calibri"/>
        <family val="2"/>
        <charset val="238"/>
        <scheme val="minor"/>
      </rPr>
      <t xml:space="preserve"> stosach (rozmieszczając je nieregularnie) w obrębie sąsiednich wydzieleń, w odległości 50-100 m od granicy wydzielenia, w miejscach wskazanych przez pracownika Parku. Przy tworzeniu stosów należy zadbać o takie ułożenie w nich drewna, aby zajmowały one możliwie małą objętość </t>
    </r>
  </si>
  <si>
    <r>
      <t xml:space="preserve">Biomasę należy usunąć poza wydzielenie, i rozmieścić </t>
    </r>
    <r>
      <rPr>
        <b/>
        <sz val="9"/>
        <rFont val="Calibri"/>
        <family val="2"/>
        <charset val="238"/>
        <scheme val="minor"/>
      </rPr>
      <t>w niewielkich</t>
    </r>
    <r>
      <rPr>
        <sz val="9"/>
        <rFont val="Calibri"/>
        <family val="2"/>
        <charset val="238"/>
        <scheme val="minor"/>
      </rPr>
      <t xml:space="preserve"> stosach (rozmieszczając je nieregularnie) na południe od wydzielenia, w odległości do 50 m od jego granicy  granicy, w miejscach wskazanych przez pracownika Parku. Przy tworzeniu stosów należy zadbać o takie ułożenie w nich drewna, aby zajmowały one możliwie małą objętość. </t>
    </r>
  </si>
  <si>
    <r>
      <t xml:space="preserve">Biomasę należy wynieść poza wydzielenie i rozmieścić w </t>
    </r>
    <r>
      <rPr>
        <b/>
        <sz val="9"/>
        <color theme="1"/>
        <rFont val="Calibri"/>
        <family val="2"/>
        <charset val="238"/>
        <scheme val="minor"/>
      </rPr>
      <t>niewielkich</t>
    </r>
    <r>
      <rPr>
        <sz val="9"/>
        <color theme="1"/>
        <rFont val="Calibri"/>
        <family val="2"/>
        <charset val="238"/>
        <scheme val="minor"/>
      </rPr>
      <t xml:space="preserve"> stosach (rozmieszczając je nieregularnie) w obrębie sąsiednich wydzieleń, w odległości 50-100 m od granicy wydzielenia, w miejscach wskazanych przez pracownika Parku. </t>
    </r>
    <r>
      <rPr>
        <sz val="9"/>
        <rFont val="Calibri"/>
        <family val="2"/>
        <charset val="238"/>
        <scheme val="minor"/>
      </rPr>
      <t xml:space="preserve">Przy tworzeniu stosów należy zadbać o takie ułożenie zciętych drzew, aby zajmowały one możliwie małą objętość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</si>
</sst>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2" fontId="2" fillId="4" borderId="0" xfId="0" applyNumberFormat="1" applyFont="1" applyFill="1" applyAlignment="1">
      <alignment horizontal="center" vertical="top" wrapText="1"/>
    </xf>
    <xf numFmtId="2" fontId="2" fillId="6" borderId="0" xfId="0" applyNumberFormat="1" applyFont="1" applyFill="1" applyAlignment="1">
      <alignment horizontal="center" vertical="top" wrapText="1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zoomScale="70" zoomScaleNormal="70" workbookViewId="0">
      <pane xSplit="1" ySplit="2" topLeftCell="C3" activePane="bottomRight" state="frozen"/>
      <selection pane="topRight" activeCell="B1" sqref="B1"/>
      <selection pane="bottomLeft" activeCell="A2" sqref="A2"/>
      <selection pane="bottomRight" activeCell="J5" sqref="J5:J8"/>
    </sheetView>
  </sheetViews>
  <sheetFormatPr defaultColWidth="111.140625" defaultRowHeight="12" x14ac:dyDescent="0.25"/>
  <cols>
    <col min="1" max="1" width="7.28515625" style="2" customWidth="1"/>
    <col min="2" max="2" width="50.28515625" style="2" customWidth="1"/>
    <col min="3" max="3" width="58" style="2" customWidth="1"/>
    <col min="4" max="4" width="48.85546875" style="2" customWidth="1"/>
    <col min="5" max="5" width="12.5703125" style="6" customWidth="1"/>
    <col min="6" max="6" width="11.5703125" style="6" customWidth="1"/>
    <col min="7" max="7" width="12.28515625" style="6" customWidth="1"/>
    <col min="8" max="8" width="13.5703125" style="2" customWidth="1"/>
    <col min="9" max="9" width="9.5703125" style="2" customWidth="1"/>
    <col min="10" max="10" width="14.42578125" style="2" customWidth="1"/>
    <col min="11" max="11" width="14.85546875" style="2" customWidth="1"/>
    <col min="12" max="16384" width="111.140625" style="2"/>
  </cols>
  <sheetData>
    <row r="1" spans="1:10" ht="60.75" customHeight="1" x14ac:dyDescent="0.25">
      <c r="A1" s="18" t="s">
        <v>26</v>
      </c>
      <c r="B1" s="19"/>
      <c r="C1" s="19"/>
      <c r="D1" s="20"/>
      <c r="E1" s="16" t="s">
        <v>12</v>
      </c>
      <c r="F1" s="17"/>
      <c r="G1" s="17"/>
    </row>
    <row r="2" spans="1:10" ht="36" x14ac:dyDescent="0.25">
      <c r="A2" s="3" t="s">
        <v>0</v>
      </c>
      <c r="B2" s="3" t="s">
        <v>14</v>
      </c>
      <c r="C2" s="7" t="s">
        <v>9</v>
      </c>
      <c r="D2" s="7" t="s">
        <v>6</v>
      </c>
      <c r="E2" s="5" t="s">
        <v>13</v>
      </c>
      <c r="F2" s="5" t="s">
        <v>10</v>
      </c>
      <c r="G2" s="5" t="s">
        <v>11</v>
      </c>
      <c r="H2" s="5" t="s">
        <v>22</v>
      </c>
    </row>
    <row r="3" spans="1:10" ht="80.25" customHeight="1" x14ac:dyDescent="0.25">
      <c r="A3" s="27" t="s">
        <v>3</v>
      </c>
      <c r="B3" s="25" t="s">
        <v>17</v>
      </c>
      <c r="C3" s="23" t="s">
        <v>23</v>
      </c>
      <c r="D3" s="21" t="s">
        <v>33</v>
      </c>
      <c r="E3" s="14">
        <v>2.4500000000000002</v>
      </c>
      <c r="F3" s="10"/>
      <c r="G3" s="14">
        <v>5.6</v>
      </c>
      <c r="H3" s="11" t="s">
        <v>28</v>
      </c>
      <c r="I3" s="31">
        <f>SUM(E3:G3)</f>
        <v>8.0500000000000007</v>
      </c>
    </row>
    <row r="4" spans="1:10" ht="90" customHeight="1" x14ac:dyDescent="0.25">
      <c r="A4" s="28"/>
      <c r="B4" s="26"/>
      <c r="C4" s="24"/>
      <c r="D4" s="22"/>
      <c r="E4" s="15">
        <f>5.54-2.45</f>
        <v>3.09</v>
      </c>
      <c r="F4" s="10"/>
      <c r="G4" s="10"/>
      <c r="H4" s="12" t="s">
        <v>27</v>
      </c>
      <c r="I4" s="31">
        <f t="shared" ref="I4:I8" si="0">SUM(E4:G4)</f>
        <v>3.09</v>
      </c>
    </row>
    <row r="5" spans="1:10" ht="122.25" customHeight="1" x14ac:dyDescent="0.25">
      <c r="A5" s="1" t="s">
        <v>4</v>
      </c>
      <c r="B5" s="1" t="s">
        <v>18</v>
      </c>
      <c r="C5" s="4" t="s">
        <v>15</v>
      </c>
      <c r="D5" s="9" t="s">
        <v>24</v>
      </c>
      <c r="E5" s="10"/>
      <c r="F5" s="14">
        <v>0.21</v>
      </c>
      <c r="G5" s="14">
        <v>0.21</v>
      </c>
      <c r="H5" s="11" t="s">
        <v>29</v>
      </c>
      <c r="I5" s="31">
        <f t="shared" si="0"/>
        <v>0.42</v>
      </c>
      <c r="J5" s="32">
        <f>I5+I6</f>
        <v>0.8</v>
      </c>
    </row>
    <row r="6" spans="1:10" ht="101.25" customHeight="1" x14ac:dyDescent="0.25">
      <c r="A6" s="1" t="s">
        <v>1</v>
      </c>
      <c r="B6" s="1" t="s">
        <v>19</v>
      </c>
      <c r="C6" s="4" t="s">
        <v>16</v>
      </c>
      <c r="D6" s="8" t="s">
        <v>25</v>
      </c>
      <c r="E6" s="14">
        <v>0.38</v>
      </c>
      <c r="F6" s="10"/>
      <c r="G6" s="10"/>
      <c r="H6" s="11" t="s">
        <v>29</v>
      </c>
      <c r="I6" s="31">
        <f t="shared" si="0"/>
        <v>0.38</v>
      </c>
      <c r="J6" s="33"/>
    </row>
    <row r="7" spans="1:10" ht="132" x14ac:dyDescent="0.25">
      <c r="A7" s="1" t="s">
        <v>2</v>
      </c>
      <c r="B7" s="1" t="s">
        <v>20</v>
      </c>
      <c r="C7" s="4" t="s">
        <v>7</v>
      </c>
      <c r="D7" s="9" t="s">
        <v>31</v>
      </c>
      <c r="E7" s="15">
        <v>1.74</v>
      </c>
      <c r="F7" s="10"/>
      <c r="G7" s="10"/>
      <c r="H7" s="13" t="s">
        <v>30</v>
      </c>
      <c r="I7" s="31">
        <f t="shared" si="0"/>
        <v>1.74</v>
      </c>
      <c r="J7" s="32">
        <f>I7+I8</f>
        <v>4.13</v>
      </c>
    </row>
    <row r="8" spans="1:10" ht="132" x14ac:dyDescent="0.25">
      <c r="A8" s="1" t="s">
        <v>5</v>
      </c>
      <c r="B8" s="1" t="s">
        <v>21</v>
      </c>
      <c r="C8" s="4" t="s">
        <v>8</v>
      </c>
      <c r="D8" s="9" t="s">
        <v>32</v>
      </c>
      <c r="E8" s="15">
        <v>2.39</v>
      </c>
      <c r="F8" s="10"/>
      <c r="G8" s="10"/>
      <c r="H8" s="13" t="s">
        <v>30</v>
      </c>
      <c r="I8" s="31">
        <f t="shared" si="0"/>
        <v>2.39</v>
      </c>
      <c r="J8" s="33"/>
    </row>
    <row r="9" spans="1:10" x14ac:dyDescent="0.25">
      <c r="E9" s="10">
        <f>SUM(E3:E8)</f>
        <v>10.050000000000001</v>
      </c>
      <c r="F9" s="10">
        <f>SUM(F3:F8)</f>
        <v>0.21</v>
      </c>
      <c r="G9" s="10">
        <f>SUM(G3:G8)</f>
        <v>5.81</v>
      </c>
      <c r="H9" s="1"/>
    </row>
    <row r="11" spans="1:10" x14ac:dyDescent="0.25">
      <c r="E11" s="29">
        <f>G3+F5+G5+E6+E3</f>
        <v>8.85</v>
      </c>
    </row>
    <row r="12" spans="1:10" x14ac:dyDescent="0.25">
      <c r="E12" s="30">
        <f>E4+E7+E8</f>
        <v>7.2200000000000006</v>
      </c>
    </row>
  </sheetData>
  <mergeCells count="8">
    <mergeCell ref="J5:J6"/>
    <mergeCell ref="J7:J8"/>
    <mergeCell ref="E1:G1"/>
    <mergeCell ref="A1:D1"/>
    <mergeCell ref="D3:D4"/>
    <mergeCell ref="C3:C4"/>
    <mergeCell ref="B3:B4"/>
    <mergeCell ref="A3:A4"/>
  </mergeCells>
  <pageMargins left="0.19685039370078741" right="0.19685039370078741" top="0.19685039370078741" bottom="0.19685039370078741" header="0.31496062992125984" footer="0.31496062992125984"/>
  <pageSetup paperSize="8" scale="95" fitToHeight="0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14" sqref="R1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Magdalena Makowska (KP)</cp:lastModifiedBy>
  <cp:lastPrinted>2018-01-02T09:38:00Z</cp:lastPrinted>
  <dcterms:created xsi:type="dcterms:W3CDTF">2017-08-02T09:25:51Z</dcterms:created>
  <dcterms:modified xsi:type="dcterms:W3CDTF">2018-11-07T13:54:35Z</dcterms:modified>
</cp:coreProperties>
</file>